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<sst xmlns="http://schemas.openxmlformats.org/spreadsheetml/2006/main" count="48" uniqueCount="32">
  <si>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Приложение №1</t>
  </si>
  <si>
    <t>к договору теплоснабжения БР/1/752</t>
  </si>
  <si>
    <t>от "____" ____________ 20____г.</t>
  </si>
  <si>
    <t>Областное автономное учреждение социального обслуживания  "Боровичский комплексный центр социального обслуживания"</t>
  </si>
  <si>
    <t>Название и адрес объекта</t>
  </si>
  <si>
    <t>Параметры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</si>
  <si>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</si>
  <si>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</si>
  <si>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</si>
  <si>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</si>
  <si>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</si>
  <si>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</si>
  <si>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</si>
  <si>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</si>
  <si>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</si>
  <si>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</si>
  <si>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</si>
  <si>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</si>
  <si>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</si>
  <si>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Площадь, м2</t>
  </si>
  <si>
    <t>Утвержденный норматив, ГКал/м2 мес</t>
  </si>
  <si>
    <t>Кол-во пользователей ГВС</t>
  </si>
  <si>
    <t>Макс. часовая нагрузка (ГКал/час)</t>
  </si>
  <si>
    <t>Отопление</t>
  </si>
  <si>
    <t xml:space="preserve"> </t>
  </si>
  <si>
    <t>Пушкинская ул, д. 4, админ. здание</t>
  </si>
  <si>
    <t>Итого</t>
  </si>
  <si>
    <t>"Теплоснабжающая организация"</t>
  </si>
  <si>
    <t>"Потребитель"</t>
  </si>
  <si>
    <t>/ Боярова Л.А. /</t>
  </si>
  <si>
    <t>/ Калинина М.А. /</t>
  </si>
  <si>
    <t>М.П.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</si>
</sst>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#"/>
    <numFmt numFmtId="165" formatCode="#,##0.0#"/>
    <numFmt numFmtId="166" formatCode="0.000000"/>
  </numFmts>
  <fonts count="43"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Continuous" vertical="center"/>
    </xf>
    <xf numFmtId="0" fontId="5" fillId="0" borderId="11" xfId="0" applyNumberFormat="1" applyFont="1" applyBorder="1" applyAlignment="1">
      <alignment horizontal="centerContinuous" vertical="center"/>
    </xf>
    <xf numFmtId="0" fontId="0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2"/>
  <sheetViews>
    <sheetView tabSelected="1" view="pageBreakPreview" zoomScale="75" zoomScaleSheetLayoutView="75" zoomScalePageLayoutView="0" workbookViewId="0" topLeftCell="A1">
      <selection activeCell="M44" sqref="M44"/>
    </sheetView>
  </sheetViews>
  <sheetFormatPr defaultColWidth="10.66015625" defaultRowHeight="11.25"/>
  <cols>
    <col min="1" max="6" width="2.33203125" style="0" customWidth="1"/>
    <col min="7" max="7" width="33.66015625" style="0" customWidth="1"/>
    <col min="8" max="8" width="13.33203125" style="0" customWidth="1"/>
    <col min="9" max="11" width="13.16015625" style="0" customWidth="1"/>
    <col min="12" max="23" width="10.5" style="0" customWidth="1"/>
    <col min="24" max="24" width="15.33203125" style="0" customWidth="1"/>
  </cols>
  <sheetData>
    <row r="1" spans="1:24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X1" s="5" t="s">
        <v>0</v>
      </c>
    </row>
    <row r="2" spans="1:24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X2" s="6" t="s">
        <v>1</v>
      </c>
    </row>
    <row r="3" spans="1:2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X3" s="6" t="s">
        <v>2</v>
      </c>
    </row>
    <row r="4" spans="1:2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6"/>
    </row>
    <row r="5" spans="1:20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1" customFormat="1" ht="12.75" customHeight="1">
      <c r="A10" s="4"/>
      <c r="B10" s="7" t="s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1" customFormat="1" ht="10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4" s="2" customFormat="1" ht="12.75" customHeight="1">
      <c r="A12" s="23" t="s">
        <v>4</v>
      </c>
      <c r="B12" s="23"/>
      <c r="C12" s="23"/>
      <c r="D12" s="23"/>
      <c r="E12" s="23"/>
      <c r="F12" s="23"/>
      <c r="G12" s="23"/>
      <c r="H12" s="8" t="s">
        <v>5</v>
      </c>
      <c r="I12" s="9"/>
      <c r="J12" s="9"/>
      <c r="K12" s="9"/>
      <c r="L12" s="22" t="s">
        <v>6</v>
      </c>
      <c r="M12" s="22" t="s">
        <v>7</v>
      </c>
      <c r="N12" s="22" t="s">
        <v>8</v>
      </c>
      <c r="O12" s="22" t="s">
        <v>9</v>
      </c>
      <c r="P12" s="22" t="s">
        <v>10</v>
      </c>
      <c r="Q12" s="22" t="s">
        <v>11</v>
      </c>
      <c r="R12" s="22" t="s">
        <v>12</v>
      </c>
      <c r="S12" s="22" t="s">
        <v>13</v>
      </c>
      <c r="T12" s="22" t="s">
        <v>14</v>
      </c>
      <c r="U12" s="22" t="s">
        <v>15</v>
      </c>
      <c r="V12" s="22" t="s">
        <v>16</v>
      </c>
      <c r="W12" s="22" t="s">
        <v>17</v>
      </c>
      <c r="X12" s="23" t="s">
        <v>18</v>
      </c>
    </row>
    <row r="13" spans="1:24" s="2" customFormat="1" ht="42.75" customHeight="1">
      <c r="A13" s="23"/>
      <c r="B13" s="23"/>
      <c r="C13" s="23"/>
      <c r="D13" s="23"/>
      <c r="E13" s="23"/>
      <c r="F13" s="23"/>
      <c r="G13" s="23"/>
      <c r="H13" s="10" t="s">
        <v>19</v>
      </c>
      <c r="I13" s="10" t="s">
        <v>20</v>
      </c>
      <c r="J13" s="10" t="s">
        <v>21</v>
      </c>
      <c r="K13" s="10" t="s">
        <v>22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3"/>
    </row>
    <row r="14" spans="1:27" s="1" customFormat="1" ht="15.75" customHeight="1">
      <c r="A14" s="25" t="s">
        <v>23</v>
      </c>
      <c r="B14" s="26"/>
      <c r="C14" s="26"/>
      <c r="D14" s="26"/>
      <c r="E14" s="26"/>
      <c r="F14" s="27"/>
      <c r="G14" s="27"/>
      <c r="H14" s="11">
        <v>3625.47</v>
      </c>
      <c r="I14" s="12" t="s">
        <v>24</v>
      </c>
      <c r="J14" s="12" t="s">
        <v>24</v>
      </c>
      <c r="K14" s="13">
        <v>0.07891</v>
      </c>
      <c r="L14" s="11">
        <v>34.73</v>
      </c>
      <c r="M14" s="11">
        <v>30.24</v>
      </c>
      <c r="N14" s="11">
        <v>27.23</v>
      </c>
      <c r="O14" s="11">
        <v>17.17</v>
      </c>
      <c r="P14" s="11">
        <v>3.63</v>
      </c>
      <c r="Q14" s="12" t="s">
        <v>24</v>
      </c>
      <c r="R14" s="12" t="s">
        <v>24</v>
      </c>
      <c r="S14" s="12" t="s">
        <v>24</v>
      </c>
      <c r="T14" s="12" t="s">
        <v>24</v>
      </c>
      <c r="U14" s="11">
        <v>17.24</v>
      </c>
      <c r="V14" s="11">
        <v>23.69</v>
      </c>
      <c r="W14" s="11">
        <v>30.85</v>
      </c>
      <c r="X14" s="14">
        <f>L14+M14+N14+O14+P14+U14+V14+W14</f>
        <v>184.78</v>
      </c>
      <c r="Y14" s="1">
        <f>L14+M14+N14+O14+P14</f>
        <v>113</v>
      </c>
      <c r="Z14" s="1">
        <f>Y14*2813.43</f>
        <v>317917.58999999997</v>
      </c>
      <c r="AA14" s="1">
        <f>Z14*1.18</f>
        <v>375142.75619999995</v>
      </c>
    </row>
    <row r="15" spans="1:27" s="1" customFormat="1" ht="13.5" customHeight="1">
      <c r="A15" s="15"/>
      <c r="B15" s="28" t="s">
        <v>25</v>
      </c>
      <c r="C15" s="29"/>
      <c r="D15" s="29"/>
      <c r="E15" s="29"/>
      <c r="F15" s="28"/>
      <c r="G15" s="29"/>
      <c r="H15" s="11">
        <v>3625.47</v>
      </c>
      <c r="I15" s="12" t="s">
        <v>24</v>
      </c>
      <c r="J15" s="12" t="s">
        <v>24</v>
      </c>
      <c r="K15" s="13">
        <v>0.07891</v>
      </c>
      <c r="L15" s="11">
        <v>34.73</v>
      </c>
      <c r="M15" s="11">
        <v>30.24</v>
      </c>
      <c r="N15" s="11">
        <v>27.23</v>
      </c>
      <c r="O15" s="11">
        <v>17.17</v>
      </c>
      <c r="P15" s="11">
        <v>3.63</v>
      </c>
      <c r="Q15" s="12" t="s">
        <v>24</v>
      </c>
      <c r="R15" s="12" t="s">
        <v>24</v>
      </c>
      <c r="S15" s="12" t="s">
        <v>24</v>
      </c>
      <c r="T15" s="12" t="s">
        <v>24</v>
      </c>
      <c r="U15" s="11">
        <v>17.24</v>
      </c>
      <c r="V15" s="11">
        <v>23.69</v>
      </c>
      <c r="W15" s="11">
        <v>30.85</v>
      </c>
      <c r="X15" s="16">
        <v>184.78</v>
      </c>
      <c r="Y15" s="1">
        <f>U14+V14+W14</f>
        <v>71.78</v>
      </c>
      <c r="Z15" s="1">
        <f>Y15*2951.28</f>
        <v>211842.87840000002</v>
      </c>
      <c r="AA15" s="1">
        <f>Z15*1.18</f>
        <v>249974.59651200002</v>
      </c>
    </row>
    <row r="16" spans="1:27" s="3" customFormat="1" ht="14.25" customHeight="1">
      <c r="A16" s="24" t="s">
        <v>26</v>
      </c>
      <c r="B16" s="24"/>
      <c r="C16" s="24"/>
      <c r="D16" s="24"/>
      <c r="E16" s="24"/>
      <c r="F16" s="24"/>
      <c r="G16" s="24"/>
      <c r="H16" s="17"/>
      <c r="I16" s="17"/>
      <c r="J16" s="17"/>
      <c r="K16" s="17"/>
      <c r="L16" s="11">
        <v>34.73</v>
      </c>
      <c r="M16" s="11">
        <v>30.24</v>
      </c>
      <c r="N16" s="11">
        <v>27.23</v>
      </c>
      <c r="O16" s="11">
        <v>17.17</v>
      </c>
      <c r="P16" s="11">
        <v>3.63</v>
      </c>
      <c r="Q16" s="12" t="s">
        <v>24</v>
      </c>
      <c r="R16" s="12" t="s">
        <v>24</v>
      </c>
      <c r="S16" s="12" t="s">
        <v>24</v>
      </c>
      <c r="T16" s="12" t="s">
        <v>24</v>
      </c>
      <c r="U16" s="11">
        <v>17.24</v>
      </c>
      <c r="V16" s="11">
        <v>23.69</v>
      </c>
      <c r="W16" s="11">
        <v>30.85</v>
      </c>
      <c r="X16" s="14">
        <v>184.78</v>
      </c>
      <c r="Y16" s="3">
        <f>SUM(Y14:Y15)</f>
        <v>184.78</v>
      </c>
      <c r="Z16" s="3">
        <f>SUM(Z14:Z15)</f>
        <v>529760.4684</v>
      </c>
      <c r="AA16" s="3">
        <f>SUM(AA14:AA15)</f>
        <v>625117.352712</v>
      </c>
    </row>
    <row r="17" spans="1:20" ht="1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3.5" customHeight="1">
      <c r="A19" s="18" t="s">
        <v>27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 t="s">
        <v>28</v>
      </c>
      <c r="M19" s="4"/>
      <c r="N19" s="4"/>
      <c r="O19" s="4"/>
      <c r="P19" s="4"/>
      <c r="Q19" s="4"/>
      <c r="R19" s="4"/>
      <c r="S19" s="4"/>
      <c r="T19" s="4"/>
    </row>
    <row r="20" spans="1:20" s="1" customFormat="1" ht="24.75" customHeight="1">
      <c r="A20" s="19"/>
      <c r="B20" s="19"/>
      <c r="C20" s="19"/>
      <c r="D20" s="19"/>
      <c r="E20" s="19"/>
      <c r="F20" s="19"/>
      <c r="G20" s="20" t="s">
        <v>29</v>
      </c>
      <c r="H20" s="4"/>
      <c r="I20" s="4"/>
      <c r="J20" s="4"/>
      <c r="K20" s="4"/>
      <c r="L20" s="21"/>
      <c r="M20" s="19"/>
      <c r="N20" s="21"/>
      <c r="O20" s="20" t="s">
        <v>30</v>
      </c>
      <c r="P20" s="4"/>
      <c r="Q20" s="4"/>
      <c r="R20" s="4"/>
      <c r="S20" s="4"/>
      <c r="T20" s="4"/>
    </row>
    <row r="21" spans="1:20" ht="11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1.25" customHeight="1">
      <c r="A22" s="4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 t="s">
        <v>31</v>
      </c>
      <c r="M22" s="4"/>
      <c r="N22" s="4"/>
      <c r="O22" s="4"/>
      <c r="P22" s="4"/>
      <c r="Q22" s="4"/>
      <c r="R22" s="4"/>
      <c r="S22" s="4"/>
      <c r="T22" s="4"/>
    </row>
  </sheetData>
  <sheetProtection/>
  <mergeCells count="17">
    <mergeCell ref="P12:P13"/>
    <mergeCell ref="Q12:Q13"/>
    <mergeCell ref="R12:R13"/>
    <mergeCell ref="A12:G13"/>
    <mergeCell ref="L12:L13"/>
    <mergeCell ref="M12:M13"/>
    <mergeCell ref="N12:N13"/>
    <mergeCell ref="W12:W13"/>
    <mergeCell ref="X12:X13"/>
    <mergeCell ref="A16:G16"/>
    <mergeCell ref="A14:G14"/>
    <mergeCell ref="B15:G15"/>
    <mergeCell ref="S12:S13"/>
    <mergeCell ref="T12:T13"/>
    <mergeCell ref="U12:U13"/>
    <mergeCell ref="V12:V13"/>
    <mergeCell ref="O12:O13"/>
  </mergeCells>
  <printOptions/>
  <pageMargins left="0.1968503937007874" right="0.1968503937007874" top="0.3937007874015748" bottom="0.3937007874015748" header="0" footer="0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2016-12-28T14:06:34Z</cp:lastPrinted>
  <dcterms:created xsi:type="dcterms:W3CDTF">2016-12-28T13:28:52Z</dcterms:created>
  <dcterms:modified xsi:type="dcterms:W3CDTF">2016-12-29T06:21:12Z</dcterms:modified>
  <cp:category/>
  <cp:version/>
  <cp:contentType/>
  <cp:contentStatus/>
</cp:coreProperties>
</file>